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A60A609E-336A-482C-A398-28DE106C3A45}" xr6:coauthVersionLast="47" xr6:coauthVersionMax="47" xr10:uidLastSave="{00000000-0000-0000-0000-000000000000}"/>
  <bookViews>
    <workbookView xWindow="-28920" yWindow="-120" windowWidth="29040" windowHeight="15720" activeTab="1"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支払い期限は2023年3月2日（木）までです。それまでのご入金が難しい場合のみ入金予定日を入力してください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支払い期限は2023年3月2日（木）までです。それまでのご入金が難しい場合のみ入金予定日を入力してください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<sst xmlns="http://schemas.openxmlformats.org/spreadsheetml/2006/main" count="332" uniqueCount="261">
  <si>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</si>
  <si>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</si>
  <si>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</si>
  <si>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</si>
  <si>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</si>
  <si>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</si>
  <si>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</si>
  <si>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</si>
  <si>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</si>
  <si>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</si>
  <si>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</si>
  <si>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</si>
  <si>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</si>
  <si>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</si>
  <si>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氏名　※</t>
    <rPh sb="0" eb="2">
      <t>シメイ</t>
    </rPh>
    <phoneticPr fontId="1"/>
  </si>
  <si>
    <t>E-mailアドレス　※</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</si>
  <si>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</si>
  <si>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</si>
  <si>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</si>
  <si>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</si>
  <si>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</si>
  <si>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</si>
  <si>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</si>
  <si>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</si>
  <si>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</si>
  <si>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</si>
  <si>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</si>
  <si>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</si>
  <si>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</si>
  <si>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</si>
  <si>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</si>
  <si>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</si>
  <si>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</si>
  <si>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</si>
  <si>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</si>
  <si>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</si>
  <si>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</si>
  <si>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</si>
  <si>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</si>
  <si>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</si>
  <si>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</si>
  <si>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</si>
  <si>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</si>
  <si>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</si>
  <si>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</si>
  <si>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</si>
  <si>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</si>
  <si>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</si>
  <si>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</si>
  <si>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</si>
  <si>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</si>
  <si>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</si>
  <si>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</si>
  <si>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</si>
  <si>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</si>
  <si>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</si>
  <si>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</si>
  <si>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</si>
  <si>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</si>
  <si>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</si>
  <si>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</si>
  <si>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</si>
  <si>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</si>
  <si>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</si>
  <si>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</si>
  <si>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</si>
  <si>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</si>
  <si>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深層　太郎</t>
    <rPh sb="0" eb="2">
      <t>シンソウ</t>
    </rPh>
    <rPh sb="3" eb="5">
      <t>タロウ</t>
    </rPh>
    <phoneticPr fontId="1"/>
  </si>
  <si>
    <t>深層　華子</t>
    <rPh sb="0" eb="2">
      <t>シンソウ</t>
    </rPh>
    <rPh sb="3" eb="5">
      <t>ハナコ</t>
    </rPh>
    <phoneticPr fontId="1"/>
  </si>
  <si>
    <t>北海道</t>
  </si>
  <si>
    <t>東京都</t>
  </si>
  <si>
    <t>3:課長クラス</t>
  </si>
  <si>
    <t>深層　次郎</t>
    <rPh sb="0" eb="2">
      <t>シンソウ</t>
    </rPh>
    <rPh sb="3" eb="5">
      <t>ジロウ</t>
    </rPh>
    <phoneticPr fontId="1"/>
  </si>
  <si>
    <t>宮城県</t>
  </si>
  <si>
    <t>8:研究・開発</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</si>
  <si>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</si>
  <si>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</si>
  <si>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</si>
  <si>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</si>
  <si>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</si>
  <si>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</si>
  <si>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</si>
  <si>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</si>
  <si>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</si>
  <si>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</si>
  <si>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</si>
  <si>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</si>
  <si>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</si>
  <si>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</si>
  <si>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</si>
  <si>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</si>
  <si>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</si>
  <si>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</si>
  <si>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h_shinsou@shin.co.jp</t>
  </si>
  <si>
    <t>j_shinsou@shin.co.jp</t>
  </si>
  <si>
    <t>shin0001</t>
  </si>
  <si>
    <t>入金予定日</t>
    <rPh sb="0" eb="2">
      <t>ニュウキン</t>
    </rPh>
    <rPh sb="2" eb="4">
      <t>ヨテイ</t>
    </rPh>
    <rPh sb="4" eb="5">
      <t>ビ</t>
    </rPh>
    <phoneticPr fontId="1"/>
  </si>
  <si>
    <t>生年月日※</t>
    <rPh sb="0" eb="2">
      <t>セイネン</t>
    </rPh>
    <rPh sb="2" eb="4">
      <t>ガッピ</t>
    </rPh>
    <phoneticPr fontId="1"/>
  </si>
  <si>
    <t>利用規約</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</si>
  <si>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</si>
  <si>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</si>
  <si>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</si>
  <si>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</si>
  <si>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</si>
  <si>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</si>
  <si>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</si>
  <si>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</si>
  <si>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</si>
  <si>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</si>
  <si>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</si>
  <si>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</si>
  <si>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</si>
  <si>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</si>
  <si>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</si>
  <si>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</si>
  <si>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</si>
  <si>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</si>
  <si>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</si>
  <si>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</si>
  <si>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</si>
  <si>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</si>
  <si>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</si>
  <si>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</si>
  <si>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</si>
  <si>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</si>
  <si>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</si>
  <si>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</si>
  <si>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</si>
  <si>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</si>
  <si>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</si>
  <si>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</si>
  <si>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</si>
  <si>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</si>
  <si>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</si>
  <si>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</si>
  <si>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</si>
  <si>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</si>
  <si>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</si>
  <si>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</si>
  <si>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</si>
  <si>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(1)利用目的 当社は、利用者が購入された商品およびサービスの代金をクレジットカードで決済するため以外の目的にクレジットカード情報を利用いたしません。</t>
  </si>
  <si>
    <t>(3)情報の提供先名 ご利用の各カード会社およびカード決済会社(ゼウス株式会社)</t>
  </si>
  <si>
    <t>(4)保存期間 当社ではクレジットカード情報を保管いたしません。</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</si>
  <si>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</si>
  <si>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</si>
  <si>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</si>
  <si>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</si>
  <si>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</si>
  <si>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</si>
  <si>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</si>
  <si>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</si>
  <si>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</si>
  <si>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</si>
  <si>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</si>
  <si>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</si>
  <si>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</si>
  <si>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</si>
  <si>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</si>
  <si>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</si>
  <si>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</si>
  <si>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</si>
  <si>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</si>
  <si>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</si>
  <si>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</si>
  <si>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</si>
  <si>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</si>
  <si>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</si>
  <si>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</si>
  <si>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</si>
  <si>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</si>
  <si>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</si>
  <si>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</si>
  <si>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</si>
  <si>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</si>
  <si>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 団体経由申込フォーム</t>
    <rPh sb="1" eb="3">
      <t>ケンテイ</t>
    </rPh>
    <rPh sb="4" eb="6">
      <t>ダンタイ</t>
    </rPh>
    <rPh sb="6" eb="8">
      <t>ケイユ</t>
    </rPh>
    <rPh sb="8" eb="10">
      <t>モウシコミ</t>
    </rPh>
    <phoneticPr fontId="1"/>
  </si>
  <si>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</si>
  <si>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JTP株式会社 個人情報保護相談室</t>
    <phoneticPr fontId="1"/>
  </si>
  <si>
    <t>(2)情報の取得者名 JTP株式会社</t>
    <phoneticPr fontId="1"/>
  </si>
  <si>
    <t>令和3年5月10日改定</t>
    <rPh sb="0" eb="2">
      <t>レイワ</t>
    </rPh>
    <rPh sb="3" eb="4">
      <t>ネン</t>
    </rPh>
    <rPh sb="5" eb="6">
      <t>ガツ</t>
    </rPh>
    <rPh sb="8" eb="9">
      <t>ヒ</t>
    </rPh>
    <rPh sb="9" eb="11">
      <t>カイテイ</t>
    </rPh>
    <phoneticPr fontId="1"/>
  </si>
  <si>
    <t>0:情報系</t>
    <phoneticPr fontId="1"/>
  </si>
  <si>
    <t>1:情報系以外の理工系</t>
  </si>
  <si>
    <t>1:情報系以外の理工系</t>
    <phoneticPr fontId="1"/>
  </si>
  <si>
    <t>2:その他専攻</t>
    <phoneticPr fontId="1"/>
  </si>
  <si>
    <t>8:小中学校</t>
    <phoneticPr fontId="1"/>
  </si>
  <si>
    <t>9:高等学校</t>
    <phoneticPr fontId="1"/>
  </si>
  <si>
    <t>10:高等専門学校</t>
    <phoneticPr fontId="1"/>
  </si>
  <si>
    <t>0:専門学校</t>
    <phoneticPr fontId="1"/>
  </si>
  <si>
    <t>1:大学１年</t>
    <phoneticPr fontId="1"/>
  </si>
  <si>
    <t>2:大学２年</t>
    <phoneticPr fontId="1"/>
  </si>
  <si>
    <t>3:大学３年</t>
    <phoneticPr fontId="1"/>
  </si>
  <si>
    <t>4:大学４年</t>
    <phoneticPr fontId="1"/>
  </si>
  <si>
    <t>5:大学院１年</t>
    <phoneticPr fontId="1"/>
  </si>
  <si>
    <t>6:大学院２年</t>
    <phoneticPr fontId="1"/>
  </si>
  <si>
    <t>7:その他</t>
  </si>
  <si>
    <t>7:その他</t>
    <phoneticPr fontId="1"/>
  </si>
  <si>
    <t>1:経営者、役員クラス</t>
    <phoneticPr fontId="1"/>
  </si>
  <si>
    <t>2:部長・事業部長クラス</t>
    <phoneticPr fontId="1"/>
  </si>
  <si>
    <t>3:課長クラス</t>
    <phoneticPr fontId="1"/>
  </si>
  <si>
    <t>4:係長、主任クラス</t>
  </si>
  <si>
    <t>4:係長、主任クラス</t>
    <phoneticPr fontId="1"/>
  </si>
  <si>
    <t>5:一般社員・職員</t>
    <phoneticPr fontId="1"/>
  </si>
  <si>
    <t>999:その他</t>
    <phoneticPr fontId="1"/>
  </si>
  <si>
    <t>5:営業・販売</t>
  </si>
  <si>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</si>
  <si>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</si>
  <si>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</si>
  <si>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</si>
  <si>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</si>
  <si>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</si>
  <si>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</si>
  <si>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</si>
  <si>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51:ソフトウェア業</t>
    <phoneticPr fontId="1"/>
  </si>
  <si>
    <t>52:情報処理・提供サービス業</t>
  </si>
  <si>
    <t>52:情報処理・提供サービス業</t>
    <phoneticPr fontId="1"/>
  </si>
  <si>
    <t>53:コンピュータ及び周辺機器製造または販売業</t>
  </si>
  <si>
    <t>53:コンピュータ及び周辺機器製造または販売業</t>
    <phoneticPr fontId="1"/>
  </si>
  <si>
    <t>54:農業、林業、漁業、鉱業</t>
    <phoneticPr fontId="1"/>
  </si>
  <si>
    <t>55:建設業</t>
    <phoneticPr fontId="1"/>
  </si>
  <si>
    <t>56:製造業</t>
    <phoneticPr fontId="1"/>
  </si>
  <si>
    <t>57:電気・ガス・熱供給・水道業</t>
    <phoneticPr fontId="1"/>
  </si>
  <si>
    <t>58:運輸・通信業</t>
    <phoneticPr fontId="1"/>
  </si>
  <si>
    <t>59:卸売・小売業、飲食店</t>
    <phoneticPr fontId="1"/>
  </si>
  <si>
    <t>60:金融・保険業、不動産業</t>
    <phoneticPr fontId="1"/>
  </si>
  <si>
    <t>61:サービス業</t>
    <phoneticPr fontId="1"/>
  </si>
  <si>
    <t>62:調査業、広告業</t>
    <phoneticPr fontId="1"/>
  </si>
  <si>
    <t>63:医療・福祉業</t>
    <phoneticPr fontId="1"/>
  </si>
  <si>
    <t>64:教育（学校、研究機関）</t>
    <phoneticPr fontId="1"/>
  </si>
  <si>
    <t>65:官公庁、公益団体</t>
    <phoneticPr fontId="1"/>
  </si>
  <si>
    <t>66:無職、その他</t>
    <phoneticPr fontId="1"/>
  </si>
  <si>
    <t>専攻（学生）　※</t>
    <rPh sb="0" eb="2">
      <t>センコウ</t>
    </rPh>
    <rPh sb="3" eb="5">
      <t>ガクセイ</t>
    </rPh>
    <phoneticPr fontId="1"/>
  </si>
  <si>
    <t>学年（学生）　※</t>
    <rPh sb="0" eb="2">
      <t>ガクネン</t>
    </rPh>
    <rPh sb="3" eb="5">
      <t>ガクセイ</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</si>
  <si>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</si>
  <si>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</si>
  <si>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</si>
  <si>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</si>
  <si>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</si>
  <si>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(6)その他利用者から得た同意の範囲内で利用すること</t>
    <phoneticPr fontId="1"/>
  </si>
  <si>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</si>
  <si>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3当社は、個人情報を、以下の目的のために利用します。また、当社は、利用に際し、必要な範囲で個人情報を業務委託先に預託することができるものとします。</t>
    <phoneticPr fontId="1"/>
  </si>
  <si>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</si>
  <si>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</si>
  <si>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</si>
  <si>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</si>
  <si>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</si>
  <si>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</si>
  <si>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</si>
  <si>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</si>
  <si>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</si>
  <si>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</si>
  <si>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</si>
  <si>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</si>
  <si>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</si>
  <si>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</si>
  <si>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</si>
  <si>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</si>
  <si>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令和4年7月20日改定</t>
    <rPh sb="0" eb="2">
      <t>レイワ</t>
    </rPh>
    <rPh sb="3" eb="4">
      <t>ネン</t>
    </rPh>
    <rPh sb="5" eb="6">
      <t>ガツ</t>
    </rPh>
    <rPh sb="8" eb="9">
      <t>ヒ</t>
    </rPh>
    <rPh sb="9" eb="11">
      <t>カイテイ</t>
    </rPh>
    <phoneticPr fontId="1"/>
  </si>
  <si>
    <t>開催日付　※</t>
    <rPh sb="0" eb="2">
      <t>カイサイ</t>
    </rPh>
    <rPh sb="2" eb="4">
      <t>ヒヅケ</t>
    </rPh>
    <phoneticPr fontId="1"/>
  </si>
  <si>
    <t>3月3日（金）</t>
    <rPh sb="1" eb="2">
      <t>ガツ</t>
    </rPh>
    <rPh sb="3" eb="4">
      <t>カ</t>
    </rPh>
    <rPh sb="5" eb="6">
      <t>キン</t>
    </rPh>
    <phoneticPr fontId="1"/>
  </si>
  <si>
    <t>3月4日（土）</t>
    <rPh sb="1" eb="2">
      <t>ガツ</t>
    </rPh>
    <rPh sb="3" eb="4">
      <t>ヒ</t>
    </rPh>
    <rPh sb="5" eb="6">
      <t>ド</t>
    </rPh>
    <phoneticPr fontId="1"/>
  </si>
  <si>
    <t>G検定2023#1</t>
    <rPh sb="1" eb="3">
      <t>ケンテイ</t>
    </rPh>
    <phoneticPr fontId="1"/>
  </si>
  <si>
    <t>V05R04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</si>
</sst>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60">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56" fontId="0" fillId="0" borderId="0" xfId="0" applyNumberFormat="1" applyAlignment="1">
      <alignment shrinkToFit="1"/>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381000</xdr:colOff>
      <xdr:row>3</xdr:row>
      <xdr:rowOff>13606</xdr:rowOff>
    </xdr:from>
    <xdr:to>
      <xdr:col>9</xdr:col>
      <xdr:colOff>231321</xdr:colOff>
      <xdr:row>8</xdr:row>
      <xdr:rowOff>54429</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300357" y="752202"/>
          <a:ext cx="4776107" cy="1306287"/>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156882</xdr:colOff>
      <xdr:row>8</xdr:row>
      <xdr:rowOff>68037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204607" y="747898"/>
          <a:ext cx="3873537" cy="1318484"/>
          <a:chOff x="4653643" y="745993"/>
          <a:chExt cx="4307060"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381000</xdr:colOff>
      <xdr:row>3</xdr:row>
      <xdr:rowOff>13606</xdr:rowOff>
    </xdr:from>
    <xdr:to>
      <xdr:col>9</xdr:col>
      <xdr:colOff>231321</xdr:colOff>
      <xdr:row>8</xdr:row>
      <xdr:rowOff>54429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300357" y="752202"/>
          <a:ext cx="4776107" cy="1306287"/>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156882</xdr:colOff>
      <xdr:row>8</xdr:row>
      <xdr:rowOff>68037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204607" y="747898"/>
          <a:ext cx="3873537" cy="1318484"/>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zoomScale="70" zoomScaleNormal="70" workbookViewId="0">
      <pane xSplit="3" ySplit="16" topLeftCell="D17" activePane="bottomRight" state="frozen"/>
      <selection pane="topRight" activeCell="D1" sqref="D1"/>
      <selection pane="bottomLeft" activeCell="A13" sqref="A13"/>
      <selection pane="bottomRight" activeCell="F16" sqref="F16"/>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44911</v>
      </c>
    </row>
    <row r="2" spans="1:14" ht="20.100000000000001" customHeight="1" thickBot="1">
      <c r="A2" s="54" t="s">
        <v>174</v>
      </c>
      <c r="B2" s="54"/>
      <c r="C2" s="54"/>
      <c r="D2" s="54"/>
      <c r="E2" s="54"/>
      <c r="F2" s="54"/>
      <c r="G2" s="54"/>
      <c r="H2" s="54"/>
      <c r="I2" s="54"/>
      <c r="J2" s="54"/>
    </row>
    <row r="3" spans="1:14" ht="20.100000000000001" customHeight="1" thickBot="1">
      <c r="A3" s="7" t="s">
        <v>1</v>
      </c>
      <c r="B3" s="11" t="s">
        <v>65</v>
      </c>
      <c r="C3" s="45" t="s">
        <v>259</v>
      </c>
      <c r="G3" s="1" t="s">
        <v>260</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5"/>
      <c r="F7" s="56"/>
      <c r="G7" s="23"/>
      <c r="I7" s="46"/>
      <c r="J7" s="47"/>
      <c r="K7" s="47"/>
      <c r="L7" s="47"/>
      <c r="M7" s="47"/>
    </row>
    <row r="8" spans="1:14" ht="20.100000000000001" customHeight="1" thickTop="1" thickBot="1">
      <c r="A8" s="7" t="s">
        <v>1</v>
      </c>
      <c r="B8" s="12" t="s">
        <v>64</v>
      </c>
      <c r="C8" s="13"/>
      <c r="E8" s="56"/>
      <c r="F8" s="56"/>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2</v>
      </c>
      <c r="B11" s="10" t="s">
        <v>4</v>
      </c>
      <c r="C11" s="14" t="s">
        <v>6</v>
      </c>
      <c r="D11" s="10" t="s">
        <v>5</v>
      </c>
      <c r="E11" s="20">
        <f>C12</f>
        <v>0</v>
      </c>
      <c r="F11" s="25" t="s">
        <v>82</v>
      </c>
      <c r="G11" s="29" t="s">
        <v>89</v>
      </c>
      <c r="H11" s="32">
        <f>E11*リスト!L2</f>
        <v>0</v>
      </c>
    </row>
    <row r="12" spans="1:14" ht="20.100000000000001" customHeight="1" thickBot="1">
      <c r="A12" s="7" t="s">
        <v>1</v>
      </c>
      <c r="B12" s="1" t="s">
        <v>80</v>
      </c>
      <c r="C12" s="37">
        <f>COUNTIF($G$17:$G$1016,"学生")</f>
        <v>0</v>
      </c>
      <c r="D12" s="1" t="s">
        <v>66</v>
      </c>
      <c r="E12" s="20">
        <f>C13</f>
        <v>0</v>
      </c>
      <c r="F12" s="25" t="s">
        <v>83</v>
      </c>
      <c r="G12" s="31" t="s">
        <v>90</v>
      </c>
      <c r="H12" s="33">
        <f>E12*リスト!L1</f>
        <v>0</v>
      </c>
    </row>
    <row r="13" spans="1:14" ht="20.100000000000001" customHeight="1" thickBot="1">
      <c r="A13" s="7" t="s">
        <v>1</v>
      </c>
      <c r="B13" s="1" t="s">
        <v>81</v>
      </c>
      <c r="C13" s="37">
        <f>COUNTIF($G$17:$G$1016,"一般")</f>
        <v>0</v>
      </c>
      <c r="D13" s="1" t="s">
        <v>66</v>
      </c>
      <c r="E13" s="20">
        <f>E11+E12</f>
        <v>0</v>
      </c>
      <c r="F13" s="25" t="s">
        <v>88</v>
      </c>
      <c r="G13" s="30" t="s">
        <v>91</v>
      </c>
      <c r="H13" s="34">
        <f>SUM(H11:H12)</f>
        <v>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Th8UerP9r6e8GYjGF0MkHm9u+azkl/5thlfiqdMP8zqX5iIOwIFGaklBBzL/CtmGRKZcZwkdDQ9gRFxvIY0XPQ==" saltValue="pVE4yOcACK0gLUX/LGEE9g=="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411480</xdr:colOff>
                    <xdr:row>4</xdr:row>
                    <xdr:rowOff>213360</xdr:rowOff>
                  </from>
                  <to>
                    <xdr:col>5</xdr:col>
                    <xdr:colOff>624840</xdr:colOff>
                    <xdr:row>6</xdr:row>
                    <xdr:rowOff>68580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220980</xdr:colOff>
                    <xdr:row>4</xdr:row>
                    <xdr:rowOff>114300</xdr:rowOff>
                  </from>
                  <to>
                    <xdr:col>3</xdr:col>
                    <xdr:colOff>457200</xdr:colOff>
                    <xdr:row>5</xdr:row>
                    <xdr:rowOff>205740</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205740</xdr:colOff>
                    <xdr:row>6</xdr:row>
                    <xdr:rowOff>0</xdr:rowOff>
                  </from>
                  <to>
                    <xdr:col>3</xdr:col>
                    <xdr:colOff>434340</xdr:colOff>
                    <xdr:row>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tabSelected="1" topLeftCell="A144" workbookViewId="0">
      <selection activeCell="B1" sqref="B1:N1"/>
    </sheetView>
  </sheetViews>
  <sheetFormatPr defaultRowHeight="13.2"/>
  <cols>
    <col min="1" max="1" width="4.6640625" customWidth="1"/>
  </cols>
  <sheetData>
    <row r="1" spans="2:14" ht="19.2">
      <c r="B1" s="59" t="s">
        <v>98</v>
      </c>
      <c r="C1" s="59"/>
      <c r="D1" s="59"/>
      <c r="E1" s="59"/>
      <c r="F1" s="59"/>
      <c r="G1" s="59"/>
      <c r="H1" s="59"/>
      <c r="I1" s="59"/>
      <c r="J1" s="59"/>
      <c r="K1" s="59"/>
      <c r="L1" s="59"/>
      <c r="M1" s="59"/>
      <c r="N1" s="59"/>
    </row>
    <row r="3" spans="2:14">
      <c r="B3" s="57" t="s">
        <v>175</v>
      </c>
      <c r="C3" s="57"/>
      <c r="D3" s="57"/>
      <c r="E3" s="57"/>
      <c r="F3" s="57"/>
      <c r="G3" s="57"/>
      <c r="H3" s="57"/>
      <c r="I3" s="57"/>
      <c r="J3" s="57"/>
      <c r="K3" s="57"/>
      <c r="L3" s="57"/>
      <c r="M3" s="57"/>
      <c r="N3" s="57"/>
    </row>
    <row r="4" spans="2:14">
      <c r="B4" s="57"/>
      <c r="C4" s="57"/>
      <c r="D4" s="57"/>
      <c r="E4" s="57"/>
      <c r="F4" s="57"/>
      <c r="G4" s="57"/>
      <c r="H4" s="57"/>
      <c r="I4" s="57"/>
      <c r="J4" s="57"/>
      <c r="K4" s="57"/>
      <c r="L4" s="57"/>
      <c r="M4" s="57"/>
      <c r="N4" s="57"/>
    </row>
    <row r="6" spans="2:14">
      <c r="B6" s="57" t="s">
        <v>99</v>
      </c>
      <c r="C6" s="57"/>
      <c r="D6" s="57"/>
      <c r="E6" s="57"/>
      <c r="F6" s="57"/>
      <c r="G6" s="57"/>
      <c r="H6" s="57"/>
      <c r="I6" s="57"/>
      <c r="J6" s="57"/>
      <c r="K6" s="57"/>
      <c r="L6" s="57"/>
      <c r="M6" s="57"/>
      <c r="N6" s="57"/>
    </row>
    <row r="7" spans="2:14">
      <c r="B7" s="57"/>
      <c r="C7" s="57"/>
      <c r="D7" s="57"/>
      <c r="E7" s="57"/>
      <c r="F7" s="57"/>
      <c r="G7" s="57"/>
      <c r="H7" s="57"/>
      <c r="I7" s="57"/>
      <c r="J7" s="57"/>
      <c r="K7" s="57"/>
      <c r="L7" s="57"/>
      <c r="M7" s="57"/>
      <c r="N7" s="57"/>
    </row>
    <row r="8" spans="2:14">
      <c r="B8" s="44"/>
      <c r="C8" s="44"/>
      <c r="D8" s="44"/>
      <c r="E8" s="44"/>
      <c r="F8" s="44"/>
      <c r="G8" s="44"/>
      <c r="H8" s="44"/>
      <c r="I8" s="44"/>
      <c r="J8" s="44"/>
      <c r="K8" s="44"/>
      <c r="L8" s="44"/>
      <c r="M8" s="44"/>
      <c r="N8" s="44"/>
    </row>
    <row r="10" spans="2:14">
      <c r="B10" t="s">
        <v>100</v>
      </c>
    </row>
    <row r="11" spans="2:14">
      <c r="B11" t="s">
        <v>101</v>
      </c>
    </row>
    <row r="13" spans="2:14">
      <c r="B13" t="s">
        <v>102</v>
      </c>
    </row>
    <row r="14" spans="2:14">
      <c r="B14" t="s">
        <v>103</v>
      </c>
    </row>
    <row r="16" spans="2:14">
      <c r="B16" t="s">
        <v>104</v>
      </c>
    </row>
    <row r="17" spans="2:14">
      <c r="B17" s="57" t="s">
        <v>105</v>
      </c>
      <c r="C17" s="57"/>
      <c r="D17" s="57"/>
      <c r="E17" s="57"/>
      <c r="F17" s="57"/>
      <c r="G17" s="57"/>
      <c r="H17" s="57"/>
      <c r="I17" s="57"/>
      <c r="J17" s="57"/>
      <c r="K17" s="57"/>
      <c r="L17" s="57"/>
      <c r="M17" s="57"/>
      <c r="N17" s="57"/>
    </row>
    <row r="18" spans="2:14">
      <c r="B18" s="57"/>
      <c r="C18" s="57"/>
      <c r="D18" s="57"/>
      <c r="E18" s="57"/>
      <c r="F18" s="57"/>
      <c r="G18" s="57"/>
      <c r="H18" s="57"/>
      <c r="I18" s="57"/>
      <c r="J18" s="57"/>
      <c r="K18" s="57"/>
      <c r="L18" s="57"/>
      <c r="M18" s="57"/>
      <c r="N18" s="57"/>
    </row>
    <row r="20" spans="2:14">
      <c r="B20" t="s">
        <v>106</v>
      </c>
    </row>
    <row r="21" spans="2:14">
      <c r="B21" t="s">
        <v>107</v>
      </c>
    </row>
    <row r="23" spans="2:14">
      <c r="B23" t="s">
        <v>108</v>
      </c>
    </row>
    <row r="24" spans="2:14">
      <c r="B24" t="s">
        <v>109</v>
      </c>
    </row>
    <row r="25" spans="2:14">
      <c r="B25" t="s">
        <v>110</v>
      </c>
    </row>
    <row r="28" spans="2:14">
      <c r="B28" t="s">
        <v>111</v>
      </c>
    </row>
    <row r="30" spans="2:14">
      <c r="B30" s="57" t="s">
        <v>112</v>
      </c>
      <c r="C30" s="57"/>
      <c r="D30" s="57"/>
      <c r="E30" s="57"/>
      <c r="F30" s="57"/>
      <c r="G30" s="57"/>
      <c r="H30" s="57"/>
      <c r="I30" s="57"/>
      <c r="J30" s="57"/>
      <c r="K30" s="57"/>
      <c r="L30" s="57"/>
      <c r="M30" s="57"/>
      <c r="N30" s="57"/>
    </row>
    <row r="31" spans="2:14">
      <c r="B31" s="57"/>
      <c r="C31" s="57"/>
      <c r="D31" s="57"/>
      <c r="E31" s="57"/>
      <c r="F31" s="57"/>
      <c r="G31" s="57"/>
      <c r="H31" s="57"/>
      <c r="I31" s="57"/>
      <c r="J31" s="57"/>
      <c r="K31" s="57"/>
      <c r="L31" s="57"/>
      <c r="M31" s="57"/>
      <c r="N31" s="57"/>
    </row>
    <row r="32" spans="2:14">
      <c r="B32" s="44"/>
      <c r="C32" s="44"/>
      <c r="D32" s="44"/>
      <c r="E32" s="44"/>
      <c r="F32" s="44"/>
      <c r="G32" s="44"/>
      <c r="H32" s="44"/>
      <c r="I32" s="44"/>
      <c r="J32" s="44"/>
      <c r="K32" s="44"/>
      <c r="L32" s="44"/>
      <c r="M32" s="44"/>
      <c r="N32" s="44"/>
    </row>
    <row r="33" spans="2:14">
      <c r="B33" s="57" t="s">
        <v>113</v>
      </c>
      <c r="C33" s="57"/>
      <c r="D33" s="57"/>
      <c r="E33" s="57"/>
      <c r="F33" s="57"/>
      <c r="G33" s="57"/>
      <c r="H33" s="57"/>
      <c r="I33" s="57"/>
      <c r="J33" s="57"/>
      <c r="K33" s="57"/>
      <c r="L33" s="57"/>
      <c r="M33" s="57"/>
      <c r="N33" s="57"/>
    </row>
    <row r="34" spans="2:14">
      <c r="B34" s="57"/>
      <c r="C34" s="57"/>
      <c r="D34" s="57"/>
      <c r="E34" s="57"/>
      <c r="F34" s="57"/>
      <c r="G34" s="57"/>
      <c r="H34" s="57"/>
      <c r="I34" s="57"/>
      <c r="J34" s="57"/>
      <c r="K34" s="57"/>
      <c r="L34" s="57"/>
      <c r="M34" s="57"/>
      <c r="N34" s="57"/>
    </row>
    <row r="35" spans="2:14">
      <c r="B35" s="44"/>
      <c r="C35" s="44"/>
      <c r="D35" s="44"/>
      <c r="E35" s="44"/>
      <c r="F35" s="44"/>
      <c r="G35" s="44"/>
      <c r="H35" s="44"/>
      <c r="I35" s="44"/>
      <c r="J35" s="44"/>
      <c r="K35" s="44"/>
      <c r="L35" s="44"/>
      <c r="M35" s="44"/>
      <c r="N35" s="44"/>
    </row>
    <row r="37" spans="2:14">
      <c r="B37" t="s">
        <v>114</v>
      </c>
    </row>
    <row r="38" spans="2:14">
      <c r="B38" t="s">
        <v>115</v>
      </c>
    </row>
    <row r="40" spans="2:14">
      <c r="B40" t="s">
        <v>116</v>
      </c>
    </row>
    <row r="41" spans="2:14">
      <c r="B41" t="s">
        <v>117</v>
      </c>
    </row>
    <row r="42" spans="2:14">
      <c r="B42" t="s">
        <v>118</v>
      </c>
    </row>
    <row r="43" spans="2:14">
      <c r="B43" s="57" t="s">
        <v>119</v>
      </c>
      <c r="C43" s="57"/>
      <c r="D43" s="57"/>
      <c r="E43" s="57"/>
      <c r="F43" s="57"/>
      <c r="G43" s="57"/>
      <c r="H43" s="57"/>
      <c r="I43" s="57"/>
      <c r="J43" s="57"/>
      <c r="K43" s="57"/>
      <c r="L43" s="57"/>
      <c r="M43" s="57"/>
      <c r="N43" s="57"/>
    </row>
    <row r="44" spans="2:14">
      <c r="B44" s="57"/>
      <c r="C44" s="57"/>
      <c r="D44" s="57"/>
      <c r="E44" s="57"/>
      <c r="F44" s="57"/>
      <c r="G44" s="57"/>
      <c r="H44" s="57"/>
      <c r="I44" s="57"/>
      <c r="J44" s="57"/>
      <c r="K44" s="57"/>
      <c r="L44" s="57"/>
      <c r="M44" s="57"/>
      <c r="N44" s="57"/>
    </row>
    <row r="45" spans="2:14">
      <c r="B45" t="s">
        <v>120</v>
      </c>
    </row>
    <row r="48" spans="2:14">
      <c r="B48" t="s">
        <v>121</v>
      </c>
    </row>
    <row r="50" spans="2:14">
      <c r="B50" s="57" t="s">
        <v>122</v>
      </c>
      <c r="C50" s="57"/>
      <c r="D50" s="57"/>
      <c r="E50" s="57"/>
      <c r="F50" s="57"/>
      <c r="G50" s="57"/>
      <c r="H50" s="57"/>
      <c r="I50" s="57"/>
      <c r="J50" s="57"/>
      <c r="K50" s="57"/>
      <c r="L50" s="57"/>
      <c r="M50" s="57"/>
      <c r="N50" s="57"/>
    </row>
    <row r="51" spans="2:14">
      <c r="B51" s="57"/>
      <c r="C51" s="57"/>
      <c r="D51" s="57"/>
      <c r="E51" s="57"/>
      <c r="F51" s="57"/>
      <c r="G51" s="57"/>
      <c r="H51" s="57"/>
      <c r="I51" s="57"/>
      <c r="J51" s="57"/>
      <c r="K51" s="57"/>
      <c r="L51" s="57"/>
      <c r="M51" s="57"/>
      <c r="N51" s="57"/>
    </row>
    <row r="52" spans="2:14">
      <c r="B52" s="57"/>
      <c r="C52" s="57"/>
      <c r="D52" s="57"/>
      <c r="E52" s="57"/>
      <c r="F52" s="57"/>
      <c r="G52" s="57"/>
      <c r="H52" s="57"/>
      <c r="I52" s="57"/>
      <c r="J52" s="57"/>
      <c r="K52" s="57"/>
      <c r="L52" s="57"/>
      <c r="M52" s="57"/>
      <c r="N52" s="57"/>
    </row>
    <row r="53" spans="2:14">
      <c r="B53" s="44"/>
      <c r="C53" s="44"/>
      <c r="D53" s="44"/>
      <c r="E53" s="44"/>
      <c r="F53" s="44"/>
      <c r="G53" s="44"/>
      <c r="H53" s="44"/>
      <c r="I53" s="44"/>
      <c r="J53" s="44"/>
      <c r="K53" s="44"/>
      <c r="L53" s="44"/>
      <c r="M53" s="44"/>
      <c r="N53" s="44"/>
    </row>
    <row r="54" spans="2:14">
      <c r="B54" s="57" t="s">
        <v>123</v>
      </c>
      <c r="C54" s="57"/>
      <c r="D54" s="57"/>
      <c r="E54" s="57"/>
      <c r="F54" s="57"/>
      <c r="G54" s="57"/>
      <c r="H54" s="57"/>
      <c r="I54" s="57"/>
      <c r="J54" s="57"/>
      <c r="K54" s="57"/>
      <c r="L54" s="57"/>
      <c r="M54" s="57"/>
      <c r="N54" s="57"/>
    </row>
    <row r="55" spans="2:14">
      <c r="B55" s="57"/>
      <c r="C55" s="57"/>
      <c r="D55" s="57"/>
      <c r="E55" s="57"/>
      <c r="F55" s="57"/>
      <c r="G55" s="57"/>
      <c r="H55" s="57"/>
      <c r="I55" s="57"/>
      <c r="J55" s="57"/>
      <c r="K55" s="57"/>
      <c r="L55" s="57"/>
      <c r="M55" s="57"/>
      <c r="N55" s="57"/>
    </row>
    <row r="56" spans="2:14">
      <c r="B56" s="44"/>
      <c r="C56" s="44"/>
      <c r="D56" s="44"/>
      <c r="E56" s="44"/>
      <c r="F56" s="44"/>
      <c r="G56" s="44"/>
      <c r="H56" s="44"/>
      <c r="I56" s="44"/>
      <c r="J56" s="44"/>
      <c r="K56" s="44"/>
      <c r="L56" s="44"/>
      <c r="M56" s="44"/>
      <c r="N56" s="44"/>
    </row>
    <row r="57" spans="2:14">
      <c r="B57" t="s">
        <v>124</v>
      </c>
    </row>
    <row r="60" spans="2:14">
      <c r="B60" t="s">
        <v>125</v>
      </c>
    </row>
    <row r="61" spans="2:14">
      <c r="B61" t="s">
        <v>126</v>
      </c>
    </row>
    <row r="62" spans="2:14">
      <c r="B62" t="s">
        <v>127</v>
      </c>
    </row>
    <row r="64" spans="2:14">
      <c r="B64" s="57" t="s">
        <v>128</v>
      </c>
      <c r="C64" s="57"/>
      <c r="D64" s="57"/>
      <c r="E64" s="57"/>
      <c r="F64" s="57"/>
      <c r="G64" s="57"/>
      <c r="H64" s="57"/>
      <c r="I64" s="57"/>
      <c r="J64" s="57"/>
      <c r="K64" s="57"/>
      <c r="L64" s="57"/>
      <c r="M64" s="57"/>
      <c r="N64" s="57"/>
    </row>
    <row r="65" spans="2:14">
      <c r="B65" s="57"/>
      <c r="C65" s="57"/>
      <c r="D65" s="57"/>
      <c r="E65" s="57"/>
      <c r="F65" s="57"/>
      <c r="G65" s="57"/>
      <c r="H65" s="57"/>
      <c r="I65" s="57"/>
      <c r="J65" s="57"/>
      <c r="K65" s="57"/>
      <c r="L65" s="57"/>
      <c r="M65" s="57"/>
      <c r="N65" s="57"/>
    </row>
    <row r="66" spans="2:14">
      <c r="B66" s="44"/>
      <c r="C66" s="44"/>
      <c r="D66" s="44"/>
      <c r="E66" s="44"/>
      <c r="F66" s="44"/>
      <c r="G66" s="44"/>
      <c r="H66" s="44"/>
      <c r="I66" s="44"/>
      <c r="J66" s="44"/>
      <c r="K66" s="44"/>
      <c r="L66" s="44"/>
      <c r="M66" s="44"/>
      <c r="N66" s="44"/>
    </row>
    <row r="67" spans="2:14">
      <c r="B67" s="58" t="s">
        <v>239</v>
      </c>
      <c r="C67" s="58"/>
      <c r="D67" s="58"/>
      <c r="E67" s="58"/>
      <c r="F67" s="58"/>
      <c r="G67" s="58"/>
      <c r="H67" s="58"/>
      <c r="I67" s="58"/>
      <c r="J67" s="58"/>
      <c r="K67" s="58"/>
      <c r="L67" s="58"/>
      <c r="M67" s="58"/>
      <c r="N67" s="58"/>
    </row>
    <row r="68" spans="2:14">
      <c r="B68" s="58" t="s">
        <v>240</v>
      </c>
      <c r="C68" s="58"/>
      <c r="D68" s="58"/>
      <c r="E68" s="58"/>
      <c r="F68" s="58"/>
      <c r="G68" s="58"/>
      <c r="H68" s="58"/>
      <c r="I68" s="58"/>
      <c r="J68" s="58"/>
      <c r="K68" s="58"/>
      <c r="L68" s="58"/>
      <c r="M68" s="58"/>
      <c r="N68" s="58"/>
    </row>
    <row r="69" spans="2:14">
      <c r="B69" s="58" t="s">
        <v>241</v>
      </c>
      <c r="C69" s="58"/>
      <c r="D69" s="58"/>
      <c r="E69" s="58"/>
      <c r="F69" s="58"/>
      <c r="G69" s="58"/>
      <c r="H69" s="58"/>
      <c r="I69" s="58"/>
      <c r="J69" s="58"/>
      <c r="K69" s="58"/>
      <c r="L69" s="58"/>
      <c r="M69" s="58"/>
      <c r="N69" s="58"/>
    </row>
    <row r="70" spans="2:14">
      <c r="B70" s="58" t="s">
        <v>242</v>
      </c>
      <c r="C70" s="58"/>
      <c r="D70" s="58"/>
      <c r="E70" s="58"/>
      <c r="F70" s="58"/>
      <c r="G70" s="58"/>
      <c r="H70" s="58"/>
      <c r="I70" s="58"/>
      <c r="J70" s="58"/>
      <c r="K70" s="58"/>
      <c r="L70" s="58"/>
      <c r="M70" s="58"/>
      <c r="N70" s="58"/>
    </row>
    <row r="71" spans="2:14">
      <c r="B71" s="58" t="s">
        <v>243</v>
      </c>
      <c r="C71" s="58"/>
      <c r="D71" s="58"/>
      <c r="E71" s="58"/>
      <c r="F71" s="58"/>
      <c r="G71" s="58"/>
      <c r="H71" s="58"/>
      <c r="I71" s="58"/>
      <c r="J71" s="58"/>
      <c r="K71" s="58"/>
      <c r="L71" s="58"/>
      <c r="M71" s="58"/>
      <c r="N71" s="58"/>
    </row>
    <row r="72" spans="2:14">
      <c r="B72" s="58" t="s">
        <v>244</v>
      </c>
      <c r="C72" s="58"/>
      <c r="D72" s="58"/>
      <c r="E72" s="58"/>
      <c r="F72" s="58"/>
      <c r="G72" s="58"/>
      <c r="H72" s="58"/>
      <c r="I72" s="58"/>
      <c r="J72" s="58"/>
      <c r="K72" s="58"/>
      <c r="L72" s="58"/>
      <c r="M72" s="58"/>
      <c r="N72" s="58"/>
    </row>
    <row r="73" spans="2:14">
      <c r="B73" s="48"/>
      <c r="C73" s="48"/>
      <c r="D73" s="48"/>
      <c r="E73" s="48"/>
      <c r="F73" s="48"/>
      <c r="G73" s="48"/>
      <c r="H73" s="48"/>
      <c r="I73" s="48"/>
      <c r="J73" s="48"/>
      <c r="K73" s="48"/>
      <c r="L73" s="48"/>
      <c r="M73" s="48"/>
      <c r="N73" s="48"/>
    </row>
    <row r="74" spans="2:14">
      <c r="B74" s="57" t="s">
        <v>238</v>
      </c>
      <c r="C74" s="57"/>
      <c r="D74" s="57"/>
      <c r="E74" s="57"/>
      <c r="F74" s="57"/>
      <c r="G74" s="57"/>
      <c r="H74" s="57"/>
      <c r="I74" s="57"/>
      <c r="J74" s="57"/>
      <c r="K74" s="57"/>
      <c r="L74" s="57"/>
      <c r="M74" s="57"/>
      <c r="N74" s="57"/>
    </row>
    <row r="75" spans="2:14">
      <c r="B75" s="57"/>
      <c r="C75" s="57"/>
      <c r="D75" s="57"/>
      <c r="E75" s="57"/>
      <c r="F75" s="57"/>
      <c r="G75" s="57"/>
      <c r="H75" s="57"/>
      <c r="I75" s="57"/>
      <c r="J75" s="57"/>
      <c r="K75" s="57"/>
      <c r="L75" s="57"/>
      <c r="M75" s="57"/>
      <c r="N75" s="57"/>
    </row>
    <row r="76" spans="2:14">
      <c r="B76" t="s">
        <v>129</v>
      </c>
    </row>
    <row r="77" spans="2:14">
      <c r="B77" t="s">
        <v>130</v>
      </c>
    </row>
    <row r="78" spans="2:14">
      <c r="B78" t="s">
        <v>131</v>
      </c>
    </row>
    <row r="79" spans="2:14">
      <c r="B79" t="s">
        <v>132</v>
      </c>
    </row>
    <row r="80" spans="2:14">
      <c r="B80" t="s">
        <v>237</v>
      </c>
    </row>
    <row r="81" spans="2:14">
      <c r="B81" t="s">
        <v>236</v>
      </c>
    </row>
    <row r="83" spans="2:14">
      <c r="B83" s="57" t="s">
        <v>234</v>
      </c>
      <c r="C83" s="57"/>
      <c r="D83" s="57"/>
      <c r="E83" s="57"/>
      <c r="F83" s="57"/>
      <c r="G83" s="57"/>
      <c r="H83" s="57"/>
      <c r="I83" s="57"/>
      <c r="J83" s="57"/>
      <c r="K83" s="57"/>
      <c r="L83" s="57"/>
      <c r="M83" s="57"/>
      <c r="N83" s="57"/>
    </row>
    <row r="84" spans="2:14">
      <c r="B84" s="57"/>
      <c r="C84" s="57"/>
      <c r="D84" s="57"/>
      <c r="E84" s="57"/>
      <c r="F84" s="57"/>
      <c r="G84" s="57"/>
      <c r="H84" s="57"/>
      <c r="I84" s="57"/>
      <c r="J84" s="57"/>
      <c r="K84" s="57"/>
      <c r="L84" s="57"/>
      <c r="M84" s="57"/>
      <c r="N84" s="57"/>
    </row>
    <row r="85" spans="2:14">
      <c r="B85" s="57" t="s">
        <v>133</v>
      </c>
      <c r="C85" s="57"/>
      <c r="D85" s="57"/>
      <c r="E85" s="57"/>
      <c r="F85" s="57"/>
      <c r="G85" s="57"/>
      <c r="H85" s="57"/>
      <c r="I85" s="57"/>
      <c r="J85" s="57"/>
      <c r="K85" s="57"/>
      <c r="L85" s="57"/>
      <c r="M85" s="57"/>
      <c r="N85" s="57"/>
    </row>
    <row r="86" spans="2:14">
      <c r="B86" s="57"/>
      <c r="C86" s="57"/>
      <c r="D86" s="57"/>
      <c r="E86" s="57"/>
      <c r="F86" s="57"/>
      <c r="G86" s="57"/>
      <c r="H86" s="57"/>
      <c r="I86" s="57"/>
      <c r="J86" s="57"/>
      <c r="K86" s="57"/>
      <c r="L86" s="57"/>
      <c r="M86" s="57"/>
      <c r="N86" s="57"/>
    </row>
    <row r="87" spans="2:14">
      <c r="B87" t="s">
        <v>134</v>
      </c>
    </row>
    <row r="88" spans="2:14">
      <c r="B88" t="s">
        <v>135</v>
      </c>
    </row>
    <row r="89" spans="2:14">
      <c r="B89" t="s">
        <v>176</v>
      </c>
    </row>
    <row r="90" spans="2:14">
      <c r="B90" t="s">
        <v>170</v>
      </c>
    </row>
    <row r="92" spans="2:14">
      <c r="B92" s="57" t="s">
        <v>235</v>
      </c>
      <c r="C92" s="57"/>
      <c r="D92" s="57"/>
      <c r="E92" s="57"/>
      <c r="F92" s="57"/>
      <c r="G92" s="57"/>
      <c r="H92" s="57"/>
      <c r="I92" s="57"/>
      <c r="J92" s="57"/>
      <c r="K92" s="57"/>
      <c r="L92" s="57"/>
      <c r="M92" s="57"/>
      <c r="N92" s="57"/>
    </row>
    <row r="93" spans="2:14">
      <c r="B93" s="57"/>
      <c r="C93" s="57"/>
      <c r="D93" s="57"/>
      <c r="E93" s="57"/>
      <c r="F93" s="57"/>
      <c r="G93" s="57"/>
      <c r="H93" s="57"/>
      <c r="I93" s="57"/>
      <c r="J93" s="57"/>
      <c r="K93" s="57"/>
      <c r="L93" s="57"/>
      <c r="M93" s="57"/>
      <c r="N93" s="57"/>
    </row>
    <row r="94" spans="2:14">
      <c r="B94" t="s">
        <v>136</v>
      </c>
    </row>
    <row r="95" spans="2:14">
      <c r="B95" s="57" t="s">
        <v>137</v>
      </c>
      <c r="C95" s="57"/>
      <c r="D95" s="57"/>
      <c r="E95" s="57"/>
      <c r="F95" s="57"/>
      <c r="G95" s="57"/>
      <c r="H95" s="57"/>
      <c r="I95" s="57"/>
      <c r="J95" s="57"/>
      <c r="K95" s="57"/>
      <c r="L95" s="57"/>
      <c r="M95" s="57"/>
      <c r="N95" s="57"/>
    </row>
    <row r="96" spans="2:14">
      <c r="B96" s="57"/>
      <c r="C96" s="57"/>
      <c r="D96" s="57"/>
      <c r="E96" s="57"/>
      <c r="F96" s="57"/>
      <c r="G96" s="57"/>
      <c r="H96" s="57"/>
      <c r="I96" s="57"/>
      <c r="J96" s="57"/>
      <c r="K96" s="57"/>
      <c r="L96" s="57"/>
      <c r="M96" s="57"/>
      <c r="N96" s="57"/>
    </row>
    <row r="97" spans="2:14">
      <c r="B97" s="57" t="s">
        <v>138</v>
      </c>
      <c r="C97" s="57"/>
      <c r="D97" s="57"/>
      <c r="E97" s="57"/>
      <c r="F97" s="57"/>
      <c r="G97" s="57"/>
      <c r="H97" s="57"/>
      <c r="I97" s="57"/>
      <c r="J97" s="57"/>
      <c r="K97" s="57"/>
      <c r="L97" s="57"/>
      <c r="M97" s="57"/>
      <c r="N97" s="57"/>
    </row>
    <row r="98" spans="2:14">
      <c r="B98" s="57"/>
      <c r="C98" s="57"/>
      <c r="D98" s="57"/>
      <c r="E98" s="57"/>
      <c r="F98" s="57"/>
      <c r="G98" s="57"/>
      <c r="H98" s="57"/>
      <c r="I98" s="57"/>
      <c r="J98" s="57"/>
      <c r="K98" s="57"/>
      <c r="L98" s="57"/>
      <c r="M98" s="57"/>
      <c r="N98" s="57"/>
    </row>
    <row r="99" spans="2:14">
      <c r="B99" s="57"/>
      <c r="C99" s="57"/>
      <c r="D99" s="57"/>
      <c r="E99" s="57"/>
      <c r="F99" s="57"/>
      <c r="G99" s="57"/>
      <c r="H99" s="57"/>
      <c r="I99" s="57"/>
      <c r="J99" s="57"/>
      <c r="K99" s="57"/>
      <c r="L99" s="57"/>
      <c r="M99" s="57"/>
      <c r="N99" s="57"/>
    </row>
    <row r="100" spans="2:14">
      <c r="B100" s="57" t="s">
        <v>139</v>
      </c>
      <c r="C100" s="57"/>
      <c r="D100" s="57"/>
      <c r="E100" s="57"/>
      <c r="F100" s="57"/>
      <c r="G100" s="57"/>
      <c r="H100" s="57"/>
      <c r="I100" s="57"/>
      <c r="J100" s="57"/>
      <c r="K100" s="57"/>
      <c r="L100" s="57"/>
      <c r="M100" s="57"/>
      <c r="N100" s="57"/>
    </row>
    <row r="101" spans="2:14">
      <c r="B101" s="57"/>
      <c r="C101" s="57"/>
      <c r="D101" s="57"/>
      <c r="E101" s="57"/>
      <c r="F101" s="57"/>
      <c r="G101" s="57"/>
      <c r="H101" s="57"/>
      <c r="I101" s="57"/>
      <c r="J101" s="57"/>
      <c r="K101" s="57"/>
      <c r="L101" s="57"/>
      <c r="M101" s="57"/>
      <c r="N101" s="57"/>
    </row>
    <row r="102" spans="2:14">
      <c r="B102" s="58" t="s">
        <v>250</v>
      </c>
      <c r="C102" s="58"/>
      <c r="D102" s="58"/>
      <c r="E102" s="58"/>
      <c r="F102" s="58"/>
      <c r="G102" s="58"/>
      <c r="H102" s="58"/>
      <c r="I102" s="58"/>
      <c r="J102" s="58"/>
      <c r="K102" s="58"/>
      <c r="L102" s="58"/>
      <c r="M102" s="58"/>
      <c r="N102" s="58"/>
    </row>
    <row r="103" spans="2:14">
      <c r="B103" s="58" t="s">
        <v>251</v>
      </c>
      <c r="C103" s="58"/>
      <c r="D103" s="58"/>
      <c r="E103" s="58"/>
      <c r="F103" s="58"/>
      <c r="G103" s="58"/>
      <c r="H103" s="58"/>
      <c r="I103" s="58"/>
      <c r="J103" s="58"/>
      <c r="K103" s="58"/>
      <c r="L103" s="58"/>
      <c r="M103" s="58"/>
      <c r="N103" s="58"/>
    </row>
    <row r="104" spans="2:14">
      <c r="B104" s="58" t="s">
        <v>252</v>
      </c>
      <c r="C104" s="58"/>
      <c r="D104" s="58"/>
      <c r="E104" s="58"/>
      <c r="F104" s="58"/>
      <c r="G104" s="58"/>
      <c r="H104" s="58"/>
      <c r="I104" s="58"/>
      <c r="J104" s="58"/>
      <c r="K104" s="58"/>
      <c r="L104" s="58"/>
      <c r="M104" s="58"/>
      <c r="N104" s="58"/>
    </row>
    <row r="105" spans="2:14">
      <c r="B105" s="58" t="s">
        <v>253</v>
      </c>
      <c r="C105" s="58"/>
      <c r="D105" s="58"/>
      <c r="E105" s="58"/>
      <c r="F105" s="58"/>
      <c r="G105" s="58"/>
      <c r="H105" s="58"/>
      <c r="I105" s="58"/>
      <c r="J105" s="58"/>
      <c r="K105" s="58"/>
      <c r="L105" s="58"/>
      <c r="M105" s="58"/>
      <c r="N105" s="58"/>
    </row>
    <row r="106" spans="2:14">
      <c r="B106" s="58" t="s">
        <v>254</v>
      </c>
      <c r="C106" s="58"/>
      <c r="D106" s="58"/>
      <c r="E106" s="58"/>
      <c r="F106" s="58"/>
      <c r="G106" s="58"/>
      <c r="H106" s="58"/>
      <c r="I106" s="58"/>
      <c r="J106" s="58"/>
      <c r="K106" s="58"/>
      <c r="L106" s="58"/>
      <c r="M106" s="58"/>
      <c r="N106" s="58"/>
    </row>
    <row r="107" spans="2:14">
      <c r="B107" s="48"/>
      <c r="C107" s="48"/>
      <c r="D107" s="48"/>
      <c r="E107" s="48"/>
      <c r="F107" s="48"/>
      <c r="G107" s="48"/>
      <c r="H107" s="48"/>
      <c r="I107" s="48"/>
      <c r="J107" s="48"/>
      <c r="K107" s="48"/>
      <c r="L107" s="48"/>
      <c r="M107" s="48"/>
      <c r="N107" s="48"/>
    </row>
    <row r="108" spans="2:14">
      <c r="B108" s="57" t="s">
        <v>245</v>
      </c>
      <c r="C108" s="57"/>
      <c r="D108" s="57"/>
      <c r="E108" s="57"/>
      <c r="F108" s="57"/>
      <c r="G108" s="57"/>
      <c r="H108" s="57"/>
      <c r="I108" s="57"/>
      <c r="J108" s="57"/>
      <c r="K108" s="57"/>
      <c r="L108" s="57"/>
      <c r="M108" s="57"/>
      <c r="N108" s="57"/>
    </row>
    <row r="109" spans="2:14">
      <c r="B109" s="57"/>
      <c r="C109" s="57"/>
      <c r="D109" s="57"/>
      <c r="E109" s="57"/>
      <c r="F109" s="57"/>
      <c r="G109" s="57"/>
      <c r="H109" s="57"/>
      <c r="I109" s="57"/>
      <c r="J109" s="57"/>
      <c r="K109" s="57"/>
      <c r="L109" s="57"/>
      <c r="M109" s="57"/>
      <c r="N109" s="57"/>
    </row>
    <row r="110" spans="2:14">
      <c r="B110" s="57"/>
      <c r="C110" s="57"/>
      <c r="D110" s="57"/>
      <c r="E110" s="57"/>
      <c r="F110" s="57"/>
      <c r="G110" s="57"/>
      <c r="H110" s="57"/>
      <c r="I110" s="57"/>
      <c r="J110" s="57"/>
      <c r="K110" s="57"/>
      <c r="L110" s="57"/>
      <c r="M110" s="57"/>
      <c r="N110" s="57"/>
    </row>
    <row r="111" spans="2:14">
      <c r="B111" s="57" t="s">
        <v>246</v>
      </c>
      <c r="C111" s="57"/>
      <c r="D111" s="57"/>
      <c r="E111" s="57"/>
      <c r="F111" s="57"/>
      <c r="G111" s="57"/>
      <c r="H111" s="57"/>
      <c r="I111" s="57"/>
      <c r="J111" s="57"/>
      <c r="K111" s="57"/>
      <c r="L111" s="57"/>
      <c r="M111" s="57"/>
      <c r="N111" s="57"/>
    </row>
    <row r="112" spans="2:14">
      <c r="B112" s="57"/>
      <c r="C112" s="57"/>
      <c r="D112" s="57"/>
      <c r="E112" s="57"/>
      <c r="F112" s="57"/>
      <c r="G112" s="57"/>
      <c r="H112" s="57"/>
      <c r="I112" s="57"/>
      <c r="J112" s="57"/>
      <c r="K112" s="57"/>
      <c r="L112" s="57"/>
      <c r="M112" s="57"/>
      <c r="N112" s="57"/>
    </row>
    <row r="113" spans="2:14">
      <c r="B113" s="57" t="s">
        <v>140</v>
      </c>
      <c r="C113" s="57"/>
      <c r="D113" s="57"/>
      <c r="E113" s="57"/>
      <c r="F113" s="57"/>
      <c r="G113" s="57"/>
      <c r="H113" s="57"/>
      <c r="I113" s="57"/>
      <c r="J113" s="57"/>
      <c r="K113" s="57"/>
      <c r="L113" s="57"/>
      <c r="M113" s="57"/>
      <c r="N113" s="57"/>
    </row>
    <row r="114" spans="2:14">
      <c r="B114" s="57"/>
      <c r="C114" s="57"/>
      <c r="D114" s="57"/>
      <c r="E114" s="57"/>
      <c r="F114" s="57"/>
      <c r="G114" s="57"/>
      <c r="H114" s="57"/>
      <c r="I114" s="57"/>
      <c r="J114" s="57"/>
      <c r="K114" s="57"/>
      <c r="L114" s="57"/>
      <c r="M114" s="57"/>
      <c r="N114" s="57"/>
    </row>
    <row r="115" spans="2:14">
      <c r="B115" t="s">
        <v>177</v>
      </c>
    </row>
    <row r="116" spans="2:14">
      <c r="B116" t="s">
        <v>141</v>
      </c>
    </row>
    <row r="117" spans="2:14">
      <c r="B117" t="s">
        <v>142</v>
      </c>
    </row>
    <row r="119" spans="2:14">
      <c r="B119" s="57" t="s">
        <v>247</v>
      </c>
      <c r="C119" s="57"/>
      <c r="D119" s="57"/>
      <c r="E119" s="57"/>
      <c r="F119" s="57"/>
      <c r="G119" s="57"/>
      <c r="H119" s="57"/>
      <c r="I119" s="57"/>
      <c r="J119" s="57"/>
      <c r="K119" s="57"/>
      <c r="L119" s="57"/>
      <c r="M119" s="57"/>
      <c r="N119" s="57"/>
    </row>
    <row r="120" spans="2:14">
      <c r="B120" s="57"/>
      <c r="C120" s="57"/>
      <c r="D120" s="57"/>
      <c r="E120" s="57"/>
      <c r="F120" s="57"/>
      <c r="G120" s="57"/>
      <c r="H120" s="57"/>
      <c r="I120" s="57"/>
      <c r="J120" s="57"/>
      <c r="K120" s="57"/>
      <c r="L120" s="57"/>
      <c r="M120" s="57"/>
      <c r="N120" s="57"/>
    </row>
    <row r="121" spans="2:14">
      <c r="B121" s="44"/>
      <c r="C121" s="44"/>
      <c r="D121" s="44"/>
      <c r="E121" s="44"/>
      <c r="F121" s="44"/>
      <c r="G121" s="44"/>
      <c r="H121" s="44"/>
      <c r="I121" s="44"/>
      <c r="J121" s="44"/>
      <c r="K121" s="44"/>
      <c r="L121" s="44"/>
      <c r="M121" s="44"/>
      <c r="N121" s="44"/>
    </row>
    <row r="122" spans="2:14">
      <c r="B122" s="57" t="s">
        <v>248</v>
      </c>
      <c r="C122" s="57"/>
      <c r="D122" s="57"/>
      <c r="E122" s="57"/>
      <c r="F122" s="57"/>
      <c r="G122" s="57"/>
      <c r="H122" s="57"/>
      <c r="I122" s="57"/>
      <c r="J122" s="57"/>
      <c r="K122" s="57"/>
      <c r="L122" s="57"/>
      <c r="M122" s="57"/>
      <c r="N122" s="57"/>
    </row>
    <row r="123" spans="2:14">
      <c r="B123" s="57"/>
      <c r="C123" s="57"/>
      <c r="D123" s="57"/>
      <c r="E123" s="57"/>
      <c r="F123" s="57"/>
      <c r="G123" s="57"/>
      <c r="H123" s="57"/>
      <c r="I123" s="57"/>
      <c r="J123" s="57"/>
      <c r="K123" s="57"/>
      <c r="L123" s="57"/>
      <c r="M123" s="57"/>
      <c r="N123" s="57"/>
    </row>
    <row r="124" spans="2:14">
      <c r="B124" s="57"/>
      <c r="C124" s="57"/>
      <c r="D124" s="57"/>
      <c r="E124" s="57"/>
      <c r="F124" s="57"/>
      <c r="G124" s="57"/>
      <c r="H124" s="57"/>
      <c r="I124" s="57"/>
      <c r="J124" s="57"/>
      <c r="K124" s="57"/>
      <c r="L124" s="57"/>
      <c r="M124" s="57"/>
      <c r="N124" s="57"/>
    </row>
    <row r="125" spans="2:14">
      <c r="B125" s="57"/>
      <c r="C125" s="57"/>
      <c r="D125" s="57"/>
      <c r="E125" s="57"/>
      <c r="F125" s="57"/>
      <c r="G125" s="57"/>
      <c r="H125" s="57"/>
      <c r="I125" s="57"/>
      <c r="J125" s="57"/>
      <c r="K125" s="57"/>
      <c r="L125" s="57"/>
      <c r="M125" s="57"/>
      <c r="N125" s="57"/>
    </row>
    <row r="126" spans="2:14">
      <c r="B126" s="57"/>
      <c r="C126" s="57"/>
      <c r="D126" s="57"/>
      <c r="E126" s="57"/>
      <c r="F126" s="57"/>
      <c r="G126" s="57"/>
      <c r="H126" s="57"/>
      <c r="I126" s="57"/>
      <c r="J126" s="57"/>
      <c r="K126" s="57"/>
      <c r="L126" s="57"/>
      <c r="M126" s="57"/>
      <c r="N126" s="57"/>
    </row>
    <row r="127" spans="2:14">
      <c r="B127" s="44"/>
      <c r="C127" s="44"/>
      <c r="D127" s="44"/>
      <c r="E127" s="44"/>
      <c r="F127" s="44"/>
      <c r="G127" s="44"/>
      <c r="H127" s="44"/>
      <c r="I127" s="44"/>
      <c r="J127" s="44"/>
      <c r="K127" s="44"/>
      <c r="L127" s="44"/>
      <c r="M127" s="44"/>
      <c r="N127" s="44"/>
    </row>
    <row r="128" spans="2:14">
      <c r="B128" s="57" t="s">
        <v>249</v>
      </c>
      <c r="C128" s="57"/>
      <c r="D128" s="57"/>
      <c r="E128" s="57"/>
      <c r="F128" s="57"/>
      <c r="G128" s="57"/>
      <c r="H128" s="57"/>
      <c r="I128" s="57"/>
      <c r="J128" s="57"/>
      <c r="K128" s="57"/>
      <c r="L128" s="57"/>
      <c r="M128" s="57"/>
      <c r="N128" s="57"/>
    </row>
    <row r="129" spans="2:14">
      <c r="B129" s="57"/>
      <c r="C129" s="57"/>
      <c r="D129" s="57"/>
      <c r="E129" s="57"/>
      <c r="F129" s="57"/>
      <c r="G129" s="57"/>
      <c r="H129" s="57"/>
      <c r="I129" s="57"/>
      <c r="J129" s="57"/>
      <c r="K129" s="57"/>
      <c r="L129" s="57"/>
      <c r="M129" s="57"/>
      <c r="N129" s="57"/>
    </row>
    <row r="130" spans="2:14">
      <c r="B130" s="44"/>
      <c r="C130" s="44"/>
      <c r="D130" s="44"/>
      <c r="E130" s="44"/>
      <c r="F130" s="44"/>
      <c r="G130" s="44"/>
      <c r="H130" s="44"/>
      <c r="I130" s="44"/>
      <c r="J130" s="44"/>
      <c r="K130" s="44"/>
      <c r="L130" s="44"/>
      <c r="M130" s="44"/>
      <c r="N130" s="44"/>
    </row>
    <row r="132" spans="2:14">
      <c r="B132" t="s">
        <v>143</v>
      </c>
    </row>
    <row r="134" spans="2:14">
      <c r="B134" t="s">
        <v>144</v>
      </c>
    </row>
    <row r="135" spans="2:14">
      <c r="B135" t="s">
        <v>145</v>
      </c>
    </row>
    <row r="136" spans="2:14">
      <c r="B136" t="s">
        <v>146</v>
      </c>
    </row>
    <row r="137" spans="2:14">
      <c r="B137" s="57" t="s">
        <v>147</v>
      </c>
      <c r="C137" s="57"/>
      <c r="D137" s="57"/>
      <c r="E137" s="57"/>
      <c r="F137" s="57"/>
      <c r="G137" s="57"/>
      <c r="H137" s="57"/>
      <c r="I137" s="57"/>
      <c r="J137" s="57"/>
      <c r="K137" s="57"/>
      <c r="L137" s="57"/>
      <c r="M137" s="57"/>
      <c r="N137" s="57"/>
    </row>
    <row r="138" spans="2:14">
      <c r="B138" s="57"/>
      <c r="C138" s="57"/>
      <c r="D138" s="57"/>
      <c r="E138" s="57"/>
      <c r="F138" s="57"/>
      <c r="G138" s="57"/>
      <c r="H138" s="57"/>
      <c r="I138" s="57"/>
      <c r="J138" s="57"/>
      <c r="K138" s="57"/>
      <c r="L138" s="57"/>
      <c r="M138" s="57"/>
      <c r="N138" s="57"/>
    </row>
    <row r="139" spans="2:14">
      <c r="B139" t="s">
        <v>148</v>
      </c>
    </row>
    <row r="140" spans="2:14">
      <c r="B140" t="s">
        <v>149</v>
      </c>
    </row>
    <row r="142" spans="2:14">
      <c r="B142" t="s">
        <v>150</v>
      </c>
    </row>
    <row r="145" spans="2:14">
      <c r="B145" t="s">
        <v>151</v>
      </c>
    </row>
    <row r="147" spans="2:14">
      <c r="B147" s="57" t="s">
        <v>152</v>
      </c>
      <c r="C147" s="57"/>
      <c r="D147" s="57"/>
      <c r="E147" s="57"/>
      <c r="F147" s="57"/>
      <c r="G147" s="57"/>
      <c r="H147" s="57"/>
      <c r="I147" s="57"/>
      <c r="J147" s="57"/>
      <c r="K147" s="57"/>
      <c r="L147" s="57"/>
      <c r="M147" s="57"/>
      <c r="N147" s="57"/>
    </row>
    <row r="148" spans="2:14">
      <c r="B148" t="s">
        <v>153</v>
      </c>
    </row>
    <row r="149" spans="2:14">
      <c r="B149" t="s">
        <v>154</v>
      </c>
    </row>
    <row r="150" spans="2:14">
      <c r="B150" t="s">
        <v>155</v>
      </c>
    </row>
    <row r="151" spans="2:14">
      <c r="B151" s="57" t="s">
        <v>156</v>
      </c>
      <c r="C151" s="57"/>
      <c r="D151" s="57"/>
      <c r="E151" s="57"/>
      <c r="F151" s="57"/>
      <c r="G151" s="57"/>
      <c r="H151" s="57"/>
      <c r="I151" s="57"/>
      <c r="J151" s="57"/>
      <c r="K151" s="57"/>
      <c r="L151" s="57"/>
      <c r="M151" s="57"/>
      <c r="N151" s="57"/>
    </row>
    <row r="152" spans="2:14">
      <c r="B152" s="57"/>
      <c r="C152" s="57"/>
      <c r="D152" s="57"/>
      <c r="E152" s="57"/>
      <c r="F152" s="57"/>
      <c r="G152" s="57"/>
      <c r="H152" s="57"/>
      <c r="I152" s="57"/>
      <c r="J152" s="57"/>
      <c r="K152" s="57"/>
      <c r="L152" s="57"/>
      <c r="M152" s="57"/>
      <c r="N152" s="57"/>
    </row>
    <row r="153" spans="2:14">
      <c r="B153" s="44"/>
      <c r="C153" s="44"/>
      <c r="D153" s="44"/>
      <c r="E153" s="44"/>
      <c r="F153" s="44"/>
      <c r="G153" s="44"/>
      <c r="H153" s="44"/>
      <c r="I153" s="44"/>
      <c r="J153" s="44"/>
      <c r="K153" s="44"/>
      <c r="L153" s="44"/>
      <c r="M153" s="44"/>
      <c r="N153" s="44"/>
    </row>
    <row r="154" spans="2:14">
      <c r="B154" s="57" t="s">
        <v>157</v>
      </c>
      <c r="C154" s="57"/>
      <c r="D154" s="57"/>
      <c r="E154" s="57"/>
      <c r="F154" s="57"/>
      <c r="G154" s="57"/>
      <c r="H154" s="57"/>
      <c r="I154" s="57"/>
      <c r="J154" s="57"/>
      <c r="K154" s="57"/>
      <c r="L154" s="57"/>
      <c r="M154" s="57"/>
      <c r="N154" s="57"/>
    </row>
    <row r="155" spans="2:14">
      <c r="B155" s="57"/>
      <c r="C155" s="57"/>
      <c r="D155" s="57"/>
      <c r="E155" s="57"/>
      <c r="F155" s="57"/>
      <c r="G155" s="57"/>
      <c r="H155" s="57"/>
      <c r="I155" s="57"/>
      <c r="J155" s="57"/>
      <c r="K155" s="57"/>
      <c r="L155" s="57"/>
      <c r="M155" s="57"/>
      <c r="N155" s="57"/>
    </row>
    <row r="156" spans="2:14">
      <c r="B156" s="44"/>
      <c r="C156" s="44"/>
      <c r="D156" s="44"/>
      <c r="E156" s="44"/>
      <c r="F156" s="44"/>
      <c r="G156" s="44"/>
      <c r="H156" s="44"/>
      <c r="I156" s="44"/>
      <c r="J156" s="44"/>
      <c r="K156" s="44"/>
      <c r="L156" s="44"/>
      <c r="M156" s="44"/>
      <c r="N156" s="44"/>
    </row>
    <row r="158" spans="2:14">
      <c r="B158" t="s">
        <v>158</v>
      </c>
    </row>
    <row r="160" spans="2:14">
      <c r="B160" s="57" t="s">
        <v>159</v>
      </c>
      <c r="C160" s="57"/>
      <c r="D160" s="57"/>
      <c r="E160" s="57"/>
      <c r="F160" s="57"/>
      <c r="G160" s="57"/>
      <c r="H160" s="57"/>
      <c r="I160" s="57"/>
      <c r="J160" s="57"/>
      <c r="K160" s="57"/>
      <c r="L160" s="57"/>
      <c r="M160" s="57"/>
      <c r="N160" s="57"/>
    </row>
    <row r="161" spans="2:14">
      <c r="B161" s="57"/>
      <c r="C161" s="57"/>
      <c r="D161" s="57"/>
      <c r="E161" s="57"/>
      <c r="F161" s="57"/>
      <c r="G161" s="57"/>
      <c r="H161" s="57"/>
      <c r="I161" s="57"/>
      <c r="J161" s="57"/>
      <c r="K161" s="57"/>
      <c r="L161" s="57"/>
      <c r="M161" s="57"/>
      <c r="N161" s="57"/>
    </row>
    <row r="162" spans="2:14">
      <c r="B162" s="44"/>
      <c r="C162" s="44"/>
      <c r="D162" s="44"/>
      <c r="E162" s="44"/>
      <c r="F162" s="44"/>
      <c r="G162" s="44"/>
      <c r="H162" s="44"/>
      <c r="I162" s="44"/>
      <c r="J162" s="44"/>
      <c r="K162" s="44"/>
      <c r="L162" s="44"/>
      <c r="M162" s="44"/>
      <c r="N162" s="44"/>
    </row>
    <row r="163" spans="2:14">
      <c r="B163" s="57" t="s">
        <v>160</v>
      </c>
      <c r="C163" s="57"/>
      <c r="D163" s="57"/>
      <c r="E163" s="57"/>
      <c r="F163" s="57"/>
      <c r="G163" s="57"/>
      <c r="H163" s="57"/>
      <c r="I163" s="57"/>
      <c r="J163" s="57"/>
      <c r="K163" s="57"/>
      <c r="L163" s="57"/>
      <c r="M163" s="57"/>
      <c r="N163" s="57"/>
    </row>
    <row r="164" spans="2:14">
      <c r="B164" s="57"/>
      <c r="C164" s="57"/>
      <c r="D164" s="57"/>
      <c r="E164" s="57"/>
      <c r="F164" s="57"/>
      <c r="G164" s="57"/>
      <c r="H164" s="57"/>
      <c r="I164" s="57"/>
      <c r="J164" s="57"/>
      <c r="K164" s="57"/>
      <c r="L164" s="57"/>
      <c r="M164" s="57"/>
      <c r="N164" s="57"/>
    </row>
    <row r="165" spans="2:14">
      <c r="B165" s="57"/>
      <c r="C165" s="57"/>
      <c r="D165" s="57"/>
      <c r="E165" s="57"/>
      <c r="F165" s="57"/>
      <c r="G165" s="57"/>
      <c r="H165" s="57"/>
      <c r="I165" s="57"/>
      <c r="J165" s="57"/>
      <c r="K165" s="57"/>
      <c r="L165" s="57"/>
      <c r="M165" s="57"/>
      <c r="N165" s="57"/>
    </row>
    <row r="167" spans="2:14">
      <c r="B167" t="s">
        <v>161</v>
      </c>
    </row>
    <row r="168" spans="2:14">
      <c r="B168" t="s">
        <v>162</v>
      </c>
    </row>
    <row r="171" spans="2:14">
      <c r="B171" t="s">
        <v>163</v>
      </c>
    </row>
    <row r="172" spans="2:14">
      <c r="B172" t="s">
        <v>164</v>
      </c>
    </row>
    <row r="175" spans="2:14">
      <c r="B175" t="s">
        <v>165</v>
      </c>
    </row>
    <row r="177" spans="2:2">
      <c r="B177" t="s">
        <v>166</v>
      </c>
    </row>
    <row r="178" spans="2:2">
      <c r="B178" t="s">
        <v>167</v>
      </c>
    </row>
    <row r="179" spans="2:2">
      <c r="B179" t="s">
        <v>168</v>
      </c>
    </row>
    <row r="180" spans="2:2">
      <c r="B180" t="s">
        <v>169</v>
      </c>
    </row>
    <row r="181" spans="2:2">
      <c r="B181" t="s">
        <v>178</v>
      </c>
    </row>
    <row r="182" spans="2:2">
      <c r="B182" t="s">
        <v>255</v>
      </c>
    </row>
  </sheetData>
  <sheetProtection algorithmName="SHA-512" hashValue="vOQxYed1K0nkZ7W6g7rJpycXi/2icdNqCTrcOWx4Y5jkLSUtt2Xdfy6bDJ4BksucvDw2sbbUmhDPlRPXbI6Yag==" saltValue="gzNNBCSd38v88BfUR89n3Q==" spinCount="100000" sheet="1" objects="1" scenarios="1"/>
  <mergeCells count="40">
    <mergeCell ref="B33:N34"/>
    <mergeCell ref="B43:N44"/>
    <mergeCell ref="B50:N52"/>
    <mergeCell ref="B54:N55"/>
    <mergeCell ref="B74:N75"/>
    <mergeCell ref="B64:N65"/>
    <mergeCell ref="B67:N67"/>
    <mergeCell ref="B69:N69"/>
    <mergeCell ref="B68:N68"/>
    <mergeCell ref="B70:N70"/>
    <mergeCell ref="B71:N71"/>
    <mergeCell ref="B72:N72"/>
    <mergeCell ref="B1:N1"/>
    <mergeCell ref="B3:N4"/>
    <mergeCell ref="B6:N7"/>
    <mergeCell ref="B17:N18"/>
    <mergeCell ref="B30:N31"/>
    <mergeCell ref="B83:N84"/>
    <mergeCell ref="B85:N86"/>
    <mergeCell ref="B92:N93"/>
    <mergeCell ref="B95:N96"/>
    <mergeCell ref="B97:N99"/>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147:N147"/>
    <mergeCell ref="B151:N152"/>
    <mergeCell ref="B154:N155"/>
    <mergeCell ref="B160:N161"/>
    <mergeCell ref="B163:N16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zoomScale="70" zoomScaleNormal="70" workbookViewId="0">
      <pane xSplit="3" ySplit="16" topLeftCell="D17" activePane="bottomRight" state="frozen"/>
      <selection pane="topRight" activeCell="D1" sqref="D1"/>
      <selection pane="bottomLeft" activeCell="A13" sqref="A13"/>
      <selection pane="bottomRight" activeCell="D24" sqref="D24"/>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44911</v>
      </c>
    </row>
    <row r="2" spans="1:14" ht="20.100000000000001" customHeight="1" thickBot="1">
      <c r="A2" s="54" t="s">
        <v>174</v>
      </c>
      <c r="B2" s="54"/>
      <c r="C2" s="54"/>
      <c r="D2" s="54"/>
      <c r="E2" s="54"/>
      <c r="F2" s="54"/>
      <c r="G2" s="54"/>
      <c r="H2" s="54"/>
      <c r="I2" s="54"/>
      <c r="J2" s="54"/>
    </row>
    <row r="3" spans="1:14" ht="20.100000000000001" customHeight="1" thickBot="1">
      <c r="A3" s="7" t="s">
        <v>1</v>
      </c>
      <c r="B3" s="11" t="s">
        <v>65</v>
      </c>
      <c r="C3" s="45" t="s">
        <v>259</v>
      </c>
      <c r="G3" s="1" t="s">
        <v>260</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5"/>
      <c r="F7" s="56"/>
      <c r="G7" s="23"/>
      <c r="I7" s="46"/>
      <c r="J7" s="47"/>
      <c r="K7" s="47"/>
      <c r="L7" s="47"/>
      <c r="M7" s="47"/>
    </row>
    <row r="8" spans="1:14" ht="20.100000000000001" customHeight="1" thickTop="1" thickBot="1">
      <c r="A8" s="7" t="s">
        <v>1</v>
      </c>
      <c r="B8" s="12" t="s">
        <v>64</v>
      </c>
      <c r="C8" s="13"/>
      <c r="E8" s="56"/>
      <c r="F8" s="56"/>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1</v>
      </c>
      <c r="B11" s="10" t="s">
        <v>4</v>
      </c>
      <c r="C11" s="14" t="s">
        <v>6</v>
      </c>
      <c r="D11" s="10" t="s">
        <v>5</v>
      </c>
      <c r="E11" s="20">
        <f>C12</f>
        <v>1</v>
      </c>
      <c r="F11" s="25" t="s">
        <v>82</v>
      </c>
      <c r="G11" s="29" t="s">
        <v>89</v>
      </c>
      <c r="H11" s="32">
        <f>E11*リスト!L2</f>
        <v>5500</v>
      </c>
    </row>
    <row r="12" spans="1:14" ht="20.100000000000001" customHeight="1" thickBot="1">
      <c r="A12" s="7" t="s">
        <v>1</v>
      </c>
      <c r="B12" s="1" t="s">
        <v>80</v>
      </c>
      <c r="C12" s="37">
        <f>COUNTIF($G$17:$G$1016,"学生")</f>
        <v>1</v>
      </c>
      <c r="D12" s="1" t="s">
        <v>66</v>
      </c>
      <c r="E12" s="20">
        <f>C13</f>
        <v>2</v>
      </c>
      <c r="F12" s="25" t="s">
        <v>83</v>
      </c>
      <c r="G12" s="31" t="s">
        <v>90</v>
      </c>
      <c r="H12" s="33">
        <f>E12*リスト!L1</f>
        <v>26400</v>
      </c>
    </row>
    <row r="13" spans="1:14" ht="20.100000000000001" customHeight="1" thickBot="1">
      <c r="A13" s="7" t="s">
        <v>1</v>
      </c>
      <c r="B13" s="1" t="s">
        <v>81</v>
      </c>
      <c r="C13" s="37">
        <f>COUNTIF($G$17:$G$1016,"一般")</f>
        <v>2</v>
      </c>
      <c r="D13" s="1" t="s">
        <v>66</v>
      </c>
      <c r="E13" s="20">
        <f>E11+E12</f>
        <v>3</v>
      </c>
      <c r="F13" s="25" t="s">
        <v>88</v>
      </c>
      <c r="G13" s="30" t="s">
        <v>91</v>
      </c>
      <c r="H13" s="34">
        <f>SUM(H11:H12)</f>
        <v>31900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t="s">
        <v>257</v>
      </c>
      <c r="C17" s="16" t="s">
        <v>68</v>
      </c>
      <c r="D17" s="38" t="s">
        <v>93</v>
      </c>
      <c r="E17" s="21">
        <v>36588</v>
      </c>
      <c r="F17" s="17" t="s">
        <v>10</v>
      </c>
      <c r="G17" s="17" t="s">
        <v>86</v>
      </c>
      <c r="H17" s="17" t="s">
        <v>95</v>
      </c>
      <c r="I17" s="17" t="s">
        <v>69</v>
      </c>
      <c r="J17" s="41"/>
      <c r="K17" s="39"/>
      <c r="L17" s="39"/>
      <c r="M17" s="39" t="s">
        <v>180</v>
      </c>
      <c r="N17" s="39" t="s">
        <v>193</v>
      </c>
    </row>
    <row r="18" spans="1:14" ht="20.100000000000001" customHeight="1">
      <c r="A18" s="3">
        <v>2</v>
      </c>
      <c r="B18" s="49" t="s">
        <v>257</v>
      </c>
      <c r="C18" s="18" t="s">
        <v>67</v>
      </c>
      <c r="D18" s="18" t="s">
        <v>92</v>
      </c>
      <c r="E18" s="27">
        <v>28313</v>
      </c>
      <c r="F18" s="19" t="s">
        <v>9</v>
      </c>
      <c r="G18" s="28" t="s">
        <v>85</v>
      </c>
      <c r="H18" s="28" t="s">
        <v>95</v>
      </c>
      <c r="I18" s="19" t="s">
        <v>70</v>
      </c>
      <c r="J18" s="40" t="s">
        <v>214</v>
      </c>
      <c r="K18" s="40" t="s">
        <v>74</v>
      </c>
      <c r="L18" s="40" t="s">
        <v>71</v>
      </c>
      <c r="M18" s="40"/>
      <c r="N18" s="40"/>
    </row>
    <row r="19" spans="1:14" ht="20.100000000000001" customHeight="1">
      <c r="A19" s="3">
        <v>3</v>
      </c>
      <c r="B19" s="49" t="s">
        <v>258</v>
      </c>
      <c r="C19" s="18" t="s">
        <v>72</v>
      </c>
      <c r="D19" s="18" t="s">
        <v>94</v>
      </c>
      <c r="E19" s="22">
        <v>36078</v>
      </c>
      <c r="F19" s="19" t="s">
        <v>11</v>
      </c>
      <c r="G19" s="19" t="s">
        <v>85</v>
      </c>
      <c r="H19" s="19" t="s">
        <v>95</v>
      </c>
      <c r="I19" s="19" t="s">
        <v>73</v>
      </c>
      <c r="J19" s="40" t="s">
        <v>212</v>
      </c>
      <c r="K19" s="40" t="s">
        <v>202</v>
      </c>
      <c r="L19" s="40" t="s">
        <v>198</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ELZF1c9CcLl1UyRiFZqBz9xd+ZsqxIlHqNgL7BhcNck5VGCN9KItZ441js6rL5fDnmVrYU2aJJMwalSwVuDh9Q==" saltValue="lX+zUt4mWWXoTtyHsNvZuw=="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411480</xdr:colOff>
                    <xdr:row>4</xdr:row>
                    <xdr:rowOff>213360</xdr:rowOff>
                  </from>
                  <to>
                    <xdr:col>5</xdr:col>
                    <xdr:colOff>624840</xdr:colOff>
                    <xdr:row>6</xdr:row>
                    <xdr:rowOff>68580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220980</xdr:colOff>
                    <xdr:row>4</xdr:row>
                    <xdr:rowOff>114300</xdr:rowOff>
                  </from>
                  <to>
                    <xdr:col>3</xdr:col>
                    <xdr:colOff>457200</xdr:colOff>
                    <xdr:row>5</xdr:row>
                    <xdr:rowOff>205740</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205740</xdr:colOff>
                    <xdr:row>6</xdr:row>
                    <xdr:rowOff>0</xdr:rowOff>
                  </from>
                  <to>
                    <xdr:col>3</xdr:col>
                    <xdr:colOff>434340</xdr:colOff>
                    <xdr:row>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3" sqref="I3"/>
    </sheetView>
  </sheetViews>
  <sheetFormatPr defaultRowHeight="13.2"/>
  <cols>
    <col min="1" max="1" width="7.44140625" bestFit="1" customWidth="1"/>
    <col min="2" max="2" width="9.44140625" bestFit="1" customWidth="1"/>
    <col min="3" max="3" width="35.88671875" style="43" customWidth="1"/>
    <col min="4" max="4" width="23.109375" style="43" customWidth="1"/>
    <col min="5" max="5" width="18.33203125" style="43" customWidth="1"/>
    <col min="6" max="6" width="8.77734375" style="43"/>
    <col min="7" max="7" width="16.109375" style="43" customWidth="1"/>
    <col min="8" max="9" width="16.33203125" style="43" customWidth="1"/>
    <col min="10" max="10" width="1.109375" customWidth="1"/>
    <col min="11" max="12" width="11.21875" customWidth="1"/>
  </cols>
  <sheetData>
    <row r="1" spans="1:13">
      <c r="A1" t="s">
        <v>9</v>
      </c>
      <c r="B1" t="s">
        <v>13</v>
      </c>
      <c r="C1" s="43" t="s">
        <v>211</v>
      </c>
      <c r="D1" s="43" t="s">
        <v>203</v>
      </c>
      <c r="E1" s="43" t="s">
        <v>195</v>
      </c>
      <c r="F1" s="43" t="s">
        <v>85</v>
      </c>
      <c r="G1" s="43" t="s">
        <v>179</v>
      </c>
      <c r="H1" s="43" t="s">
        <v>186</v>
      </c>
      <c r="I1" s="43" t="s">
        <v>257</v>
      </c>
      <c r="K1">
        <v>12000</v>
      </c>
      <c r="L1">
        <f>ROUND(K1*(1+M$2),0)</f>
        <v>13200</v>
      </c>
      <c r="M1" t="s">
        <v>87</v>
      </c>
    </row>
    <row r="2" spans="1:13">
      <c r="A2" t="s">
        <v>10</v>
      </c>
      <c r="B2" t="s">
        <v>16</v>
      </c>
      <c r="C2" s="43" t="s">
        <v>213</v>
      </c>
      <c r="D2" s="43" t="s">
        <v>204</v>
      </c>
      <c r="E2" s="43" t="s">
        <v>196</v>
      </c>
      <c r="F2" s="43" t="s">
        <v>86</v>
      </c>
      <c r="G2" s="43" t="s">
        <v>181</v>
      </c>
      <c r="H2" s="43" t="s">
        <v>187</v>
      </c>
      <c r="I2" s="53" t="s">
        <v>258</v>
      </c>
      <c r="K2">
        <v>5000</v>
      </c>
      <c r="L2">
        <f>ROUND(K2*(1+M$2),0)</f>
        <v>5500</v>
      </c>
      <c r="M2" s="35">
        <v>0.1</v>
      </c>
    </row>
    <row r="3" spans="1:13">
      <c r="A3" t="s">
        <v>11</v>
      </c>
      <c r="B3" t="s">
        <v>17</v>
      </c>
      <c r="C3" s="43" t="s">
        <v>215</v>
      </c>
      <c r="D3" s="43" t="s">
        <v>205</v>
      </c>
      <c r="E3" s="43" t="s">
        <v>197</v>
      </c>
      <c r="F3" s="43" t="s">
        <v>171</v>
      </c>
      <c r="G3" s="43" t="s">
        <v>182</v>
      </c>
      <c r="H3" s="43" t="s">
        <v>188</v>
      </c>
      <c r="K3">
        <v>10800</v>
      </c>
      <c r="L3">
        <f t="shared" ref="L3:L5" si="0">ROUND(K3*(1+M$2),0)</f>
        <v>11880</v>
      </c>
    </row>
    <row r="4" spans="1:13">
      <c r="B4" t="s">
        <v>18</v>
      </c>
      <c r="C4" s="43" t="s">
        <v>216</v>
      </c>
      <c r="D4" s="43" t="s">
        <v>206</v>
      </c>
      <c r="E4" s="43" t="s">
        <v>199</v>
      </c>
      <c r="F4" s="43" t="s">
        <v>172</v>
      </c>
      <c r="H4" s="43" t="s">
        <v>189</v>
      </c>
      <c r="K4">
        <v>9600</v>
      </c>
      <c r="L4">
        <f t="shared" si="0"/>
        <v>10560</v>
      </c>
    </row>
    <row r="5" spans="1:13">
      <c r="B5" t="s">
        <v>19</v>
      </c>
      <c r="C5" s="43" t="s">
        <v>217</v>
      </c>
      <c r="D5" s="43" t="s">
        <v>207</v>
      </c>
      <c r="E5" s="23" t="s">
        <v>200</v>
      </c>
      <c r="F5" s="43" t="s">
        <v>173</v>
      </c>
      <c r="H5" s="43" t="s">
        <v>190</v>
      </c>
      <c r="K5">
        <v>8400</v>
      </c>
      <c r="L5">
        <f t="shared" si="0"/>
        <v>9240</v>
      </c>
    </row>
    <row r="6" spans="1:13">
      <c r="B6" t="s">
        <v>20</v>
      </c>
      <c r="C6" s="43" t="s">
        <v>218</v>
      </c>
      <c r="D6" s="43" t="s">
        <v>208</v>
      </c>
      <c r="E6" s="43" t="s">
        <v>201</v>
      </c>
      <c r="H6" s="43" t="s">
        <v>191</v>
      </c>
    </row>
    <row r="7" spans="1:13">
      <c r="B7" t="s">
        <v>21</v>
      </c>
      <c r="C7" s="43" t="s">
        <v>219</v>
      </c>
      <c r="D7" s="43" t="s">
        <v>209</v>
      </c>
      <c r="H7" s="43" t="s">
        <v>192</v>
      </c>
    </row>
    <row r="8" spans="1:13">
      <c r="B8" t="s">
        <v>22</v>
      </c>
      <c r="C8" s="43" t="s">
        <v>220</v>
      </c>
      <c r="D8" s="43" t="s">
        <v>210</v>
      </c>
      <c r="H8" s="43" t="s">
        <v>194</v>
      </c>
    </row>
    <row r="9" spans="1:13">
      <c r="B9" t="s">
        <v>23</v>
      </c>
      <c r="C9" s="43" t="s">
        <v>221</v>
      </c>
      <c r="D9" s="43" t="s">
        <v>201</v>
      </c>
      <c r="H9" s="43" t="s">
        <v>183</v>
      </c>
    </row>
    <row r="10" spans="1:13">
      <c r="B10" t="s">
        <v>24</v>
      </c>
      <c r="C10" s="43" t="s">
        <v>222</v>
      </c>
      <c r="H10" s="43" t="s">
        <v>184</v>
      </c>
    </row>
    <row r="11" spans="1:13">
      <c r="B11" t="s">
        <v>25</v>
      </c>
      <c r="C11" s="43" t="s">
        <v>223</v>
      </c>
      <c r="H11" s="43" t="s">
        <v>185</v>
      </c>
    </row>
    <row r="12" spans="1:13">
      <c r="B12" t="s">
        <v>26</v>
      </c>
      <c r="C12" s="43" t="s">
        <v>224</v>
      </c>
    </row>
    <row r="13" spans="1:13">
      <c r="B13" t="s">
        <v>27</v>
      </c>
      <c r="C13" s="43" t="s">
        <v>225</v>
      </c>
    </row>
    <row r="14" spans="1:13">
      <c r="B14" t="s">
        <v>28</v>
      </c>
      <c r="C14" s="43" t="s">
        <v>226</v>
      </c>
    </row>
    <row r="15" spans="1:13">
      <c r="B15" t="s">
        <v>29</v>
      </c>
      <c r="C15" s="43" t="s">
        <v>227</v>
      </c>
    </row>
    <row r="16" spans="1:13">
      <c r="B16" t="s">
        <v>30</v>
      </c>
      <c r="C16" s="43" t="s">
        <v>228</v>
      </c>
    </row>
    <row r="17" spans="2:2">
      <c r="B17" t="s">
        <v>31</v>
      </c>
    </row>
    <row r="18" spans="2:2">
      <c r="B18" t="s">
        <v>32</v>
      </c>
    </row>
    <row r="19" spans="2:2">
      <c r="B19" t="s">
        <v>33</v>
      </c>
    </row>
    <row r="20" spans="2:2">
      <c r="B20" t="s">
        <v>34</v>
      </c>
    </row>
    <row r="21" spans="2:2">
      <c r="B21" t="s">
        <v>35</v>
      </c>
    </row>
    <row r="22" spans="2:2">
      <c r="B22" t="s">
        <v>36</v>
      </c>
    </row>
    <row r="23" spans="2:2">
      <c r="B23" t="s">
        <v>37</v>
      </c>
    </row>
    <row r="24" spans="2:2">
      <c r="B24" t="s">
        <v>38</v>
      </c>
    </row>
    <row r="25" spans="2:2">
      <c r="B25" t="s">
        <v>39</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54</v>
      </c>
    </row>
    <row r="41" spans="2:2">
      <c r="B41" t="s">
        <v>55</v>
      </c>
    </row>
    <row r="42" spans="2:2">
      <c r="B42" t="s">
        <v>56</v>
      </c>
    </row>
    <row r="43" spans="2:2">
      <c r="B43" t="s">
        <v>57</v>
      </c>
    </row>
    <row r="44" spans="2:2">
      <c r="B44" t="s">
        <v>58</v>
      </c>
    </row>
    <row r="45" spans="2:2">
      <c r="B45" t="s">
        <v>59</v>
      </c>
    </row>
    <row r="46" spans="2:2">
      <c r="B46" t="s">
        <v>60</v>
      </c>
    </row>
    <row r="47" spans="2:2">
      <c r="B47" t="s">
        <v>61</v>
      </c>
    </row>
    <row r="48" spans="2:2">
      <c r="B48" t="s">
        <v>12</v>
      </c>
    </row>
  </sheetData>
  <sheetProtection algorithmName="SHA-512" hashValue="NNtYs1GCzKFUBYmoOOoprWSS/o7ygNziZHuyD32+mvQGCKtal7iWs0n/fgPlLi/IxlVruD6zsgt6LrvLrZMXrA==" saltValue="g7rY+WQcXSvQHONdKXF7/g=="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6" ma:contentTypeDescription="新しいドキュメントを作成します。" ma:contentTypeScope="" ma:versionID="31bccd4227fed94d343ab7c241f4eff3">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d1ebbb43f475a33bd726fa2028b222c3"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647AD8-82C5-4D77-863F-86CD60322183}">
  <ds:schemaRefs>
    <ds:schemaRef ds:uri="http://schemas.microsoft.com/sharepoint/v3/contenttype/forms"/>
  </ds:schemaRefs>
</ds:datastoreItem>
</file>

<file path=customXml/itemProps2.xml><?xml version="1.0" encoding="utf-8"?>
<ds:datastoreItem xmlns:ds="http://schemas.openxmlformats.org/officeDocument/2006/customXml" ds:itemID="{B044DBA7-EC23-49AB-8637-E9C109F952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9b76-6170-450a-8dbb-d8080e3f460f"/>
    <ds:schemaRef ds:uri="fe197ce2-5f83-44d3-be82-285b8cdd9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2022-12-16T03:38:08Z</dcterms:modified>
</cp:coreProperties>
</file>